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gmeestgroup-my.sharepoint.com/personal/piotr_marciniszyn_meestgroup_com/Documents/PRYWATNE/OSM/"/>
    </mc:Choice>
  </mc:AlternateContent>
  <xr:revisionPtr revIDLastSave="4" documentId="8_{46FC9DF1-973C-4DB5-902E-803C02E5EEBB}" xr6:coauthVersionLast="47" xr6:coauthVersionMax="47" xr10:uidLastSave="{093C31B9-AE8C-445D-A5C7-D0CBFB26C59E}"/>
  <bookViews>
    <workbookView xWindow="-108" yWindow="-108" windowWidth="23256" windowHeight="12576" xr2:uid="{63E9F149-FF37-452A-813C-88B69EB54B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3" i="1"/>
  <c r="F45" i="1"/>
  <c r="F25" i="1"/>
  <c r="F10" i="1"/>
  <c r="F5" i="1"/>
</calcChain>
</file>

<file path=xl/sharedStrings.xml><?xml version="1.0" encoding="utf-8"?>
<sst xmlns="http://schemas.openxmlformats.org/spreadsheetml/2006/main" count="66" uniqueCount="63">
  <si>
    <t>SPRAWOZDANIE FINANSOWE RADY RODZICÓW OSM I st. W ZS nr 74</t>
  </si>
  <si>
    <t>W ROKU SZKOLNYM 2022/2023</t>
  </si>
  <si>
    <t>wszystkie kwoty w PLN</t>
  </si>
  <si>
    <t>1.</t>
  </si>
  <si>
    <t>Bilans otwarcia – środki pozostałe z ubiegłego roku</t>
  </si>
  <si>
    <t>w tym :</t>
  </si>
  <si>
    <t>fundusz ogólny Rady Rodziców</t>
  </si>
  <si>
    <t>fundusz pomocy uchodźcom z Ukrainy</t>
  </si>
  <si>
    <t>2.</t>
  </si>
  <si>
    <t>WPŁYWY RAZEM</t>
  </si>
  <si>
    <t>darowizny rodziców na fundusz ogólny Rady Rodziców</t>
  </si>
  <si>
    <t>wpływy ze sprzedaży toreb, kiermasz, darowizny z zewnątrz</t>
  </si>
  <si>
    <t>wpłaty na koncerty Filharmonii</t>
  </si>
  <si>
    <t>wpłaty za koszulki</t>
  </si>
  <si>
    <t>wpłaty na fundusz pomocy uchodźcom z Ukrainy</t>
  </si>
  <si>
    <t>wpłaty na fundusz solidarnościowy</t>
  </si>
  <si>
    <t>imprezy ogólnoszkolne - rozliczenia z RR SP 254</t>
  </si>
  <si>
    <t>nagrody w konkursach ogólnoszkolnnych - rozliczenia z RR SP 254</t>
  </si>
  <si>
    <t>wpłaty na konkursy językowe, matematyczne, logiczne</t>
  </si>
  <si>
    <t>inne wpłaty celowe</t>
  </si>
  <si>
    <t>wpłaty od klas na Bal Przebierańców klas 1-3</t>
  </si>
  <si>
    <t>wpłaty na bilety na spektakle - Teatr Wielki Opera Narodowa</t>
  </si>
  <si>
    <t>3.</t>
  </si>
  <si>
    <t>WYDATKI RAZEM</t>
  </si>
  <si>
    <t>w tym:</t>
  </si>
  <si>
    <t>koncerty Filharmonii</t>
  </si>
  <si>
    <t>koszulki indywidualne</t>
  </si>
  <si>
    <t>wypłaty z funduszu pomocy uchodźcom z Ukrainy</t>
  </si>
  <si>
    <t>wypłaty z funduszu solidarnościowego</t>
  </si>
  <si>
    <t>imprezy ogólnoszkolne - rozliczenia z RR SP 254 (dzień jabłka, dzień nauczyciela, dyskoteka andrzejkowa, animator na bal świętych)</t>
  </si>
  <si>
    <t>nagrody w konkursach ogólnoszkolnych - rozliczenia z RR SP 254</t>
  </si>
  <si>
    <t>nagrody w konkursach muzycznych</t>
  </si>
  <si>
    <t>nagrody w konkursie za wpłaty na fundusz RR OSM</t>
  </si>
  <si>
    <t>zakończenie roku 8 klas (prezenty, książki, bony)</t>
  </si>
  <si>
    <t>zakończenie roku - nagrody książkowe + dyplomy</t>
  </si>
  <si>
    <t>zakończenie roku: kwiaty, czekoladki dla nauczycieli, opaski, ołówki</t>
  </si>
  <si>
    <t>opłaty za konkursy językowe, matematyczne, logiczne</t>
  </si>
  <si>
    <t>promocja szkoły (koszulki dla 1 klas, muchy i opaski dla chóru, folder z okazji 20-lecia szkoły)</t>
  </si>
  <si>
    <t>wydatki okolicznościowe (kwiaty, pizza, koncert doroczny)</t>
  </si>
  <si>
    <t>opłaty bankowe</t>
  </si>
  <si>
    <t>bal przebierańców klas 1-3</t>
  </si>
  <si>
    <t>bilety na spektakle - Teatr Wielki Opera Narodowa</t>
  </si>
  <si>
    <t>4.</t>
  </si>
  <si>
    <t>ŚRODKI NA KONIEC SIERPNIA 2023 na funduszach RR OSM</t>
  </si>
  <si>
    <t>w tym</t>
  </si>
  <si>
    <t>fundusz solidarnościowy</t>
  </si>
  <si>
    <t>5.</t>
  </si>
  <si>
    <t>STATYSTYKA</t>
  </si>
  <si>
    <t>liczba uczniów w szkole w roku szkolnym 2022/23</t>
  </si>
  <si>
    <t>129 (100%)</t>
  </si>
  <si>
    <t>średnia wysokość darowizny na 1 ucznia szkoły ((2.1+2.6)./5.1.)</t>
  </si>
  <si>
    <t>liczba uczniów, za których została zapłacona darowizna</t>
  </si>
  <si>
    <t>109 (84,50%)</t>
  </si>
  <si>
    <t>średnia wysokość darowizny na 1 wpłacającego ((2.1+2.6)./5.3.)</t>
  </si>
  <si>
    <t>średnia wysokość wpłat w klasie z największymi wpłatami na ucznia</t>
  </si>
  <si>
    <t>średnia wysokość wpłat w klasie z najmniejszymi wpłatami na ucznia</t>
  </si>
  <si>
    <t>5.7.</t>
  </si>
  <si>
    <t>łączna liczba operacji na rachunku bankowym Rady Rodziców OSM</t>
  </si>
  <si>
    <t>Warszawa</t>
  </si>
  <si>
    <t>Skarbnik Rady Rodziców OSM</t>
  </si>
  <si>
    <t>Beata Fidrych</t>
  </si>
  <si>
    <t>Przewodniczący Rady Rodziców OSM</t>
  </si>
  <si>
    <t>Piotr Marciniszyn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</si>
</sst>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&quot;.&quot;d&quot;.&quot;"/>
    <numFmt numFmtId="165" formatCode="dd&quot;.&quot;mm&quot;.&quot;yyyy"/>
  </numFmts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&quot;Arial CE&quot;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0" fontId="5" fillId="3" borderId="0" xfId="0" applyFont="1" applyFill="1"/>
    <xf numFmtId="0" fontId="1" fillId="3" borderId="0" xfId="0" applyFont="1" applyFill="1"/>
    <xf numFmtId="164" fontId="5" fillId="4" borderId="1" xfId="0" applyNumberFormat="1" applyFont="1" applyFill="1" applyBorder="1"/>
    <xf numFmtId="4" fontId="5" fillId="4" borderId="2" xfId="0" applyNumberFormat="1" applyFont="1" applyFill="1" applyBorder="1" applyAlignment="1">
      <alignment horizontal="right"/>
    </xf>
    <xf numFmtId="164" fontId="5" fillId="3" borderId="3" xfId="0" applyNumberFormat="1" applyFont="1" applyFill="1" applyBorder="1"/>
    <xf numFmtId="4" fontId="5" fillId="3" borderId="4" xfId="0" applyNumberFormat="1" applyFont="1" applyFill="1" applyBorder="1" applyAlignment="1">
      <alignment horizontal="right"/>
    </xf>
    <xf numFmtId="0" fontId="6" fillId="0" borderId="0" xfId="0" applyFont="1"/>
    <xf numFmtId="0" fontId="5" fillId="3" borderId="0" xfId="0" applyFont="1" applyFill="1" applyAlignment="1">
      <alignment horizontal="right"/>
    </xf>
    <xf numFmtId="164" fontId="5" fillId="4" borderId="1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right" vertical="center"/>
    </xf>
    <xf numFmtId="0" fontId="5" fillId="0" borderId="0" xfId="0" applyFont="1"/>
    <xf numFmtId="4" fontId="1" fillId="0" borderId="0" xfId="0" applyNumberFormat="1" applyFont="1"/>
    <xf numFmtId="164" fontId="5" fillId="3" borderId="1" xfId="0" applyNumberFormat="1" applyFont="1" applyFill="1" applyBorder="1"/>
    <xf numFmtId="4" fontId="5" fillId="0" borderId="1" xfId="0" applyNumberFormat="1" applyFont="1" applyBorder="1" applyAlignment="1">
      <alignment horizontal="right"/>
    </xf>
    <xf numFmtId="0" fontId="5" fillId="2" borderId="5" xfId="0" applyFont="1" applyFill="1" applyBorder="1"/>
    <xf numFmtId="4" fontId="5" fillId="2" borderId="6" xfId="0" applyNumberFormat="1" applyFont="1" applyFill="1" applyBorder="1" applyAlignment="1">
      <alignment horizontal="right"/>
    </xf>
    <xf numFmtId="16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7295-C48E-4873-9159-1A9F881EADF1}">
  <dimension ref="A1:G1048573"/>
  <sheetViews>
    <sheetView tabSelected="1" topLeftCell="A25" workbookViewId="0">
      <selection activeCell="A36" sqref="A36"/>
    </sheetView>
  </sheetViews>
  <sheetFormatPr defaultRowHeight="14.4"/>
  <cols>
    <col min="1" max="1" width="8.21875" customWidth="1"/>
    <col min="2" max="4" width="13" customWidth="1"/>
    <col min="5" max="5" width="26.6640625" customWidth="1"/>
    <col min="6" max="1023" width="13" customWidth="1"/>
    <col min="1024" max="1024" width="9.77734375" customWidth="1"/>
  </cols>
  <sheetData>
    <row r="1" spans="1:7" ht="18">
      <c r="A1" s="43" t="s">
        <v>0</v>
      </c>
      <c r="B1" s="43"/>
      <c r="C1" s="43"/>
      <c r="D1" s="43"/>
      <c r="E1" s="43"/>
      <c r="F1" s="43"/>
      <c r="G1" s="1"/>
    </row>
    <row r="2" spans="1:7" ht="18">
      <c r="A2" s="44" t="s">
        <v>1</v>
      </c>
      <c r="B2" s="44"/>
      <c r="C2" s="44"/>
      <c r="D2" s="44"/>
      <c r="E2" s="44"/>
      <c r="F2" s="44"/>
      <c r="G2" s="1"/>
    </row>
    <row r="3" spans="1:7" ht="15.6">
      <c r="A3" s="45" t="s">
        <v>2</v>
      </c>
      <c r="B3" s="45"/>
      <c r="C3" s="45"/>
      <c r="D3" s="45"/>
      <c r="E3" s="45"/>
      <c r="F3" s="45"/>
      <c r="G3" s="1"/>
    </row>
    <row r="4" spans="1:7">
      <c r="G4" s="1"/>
    </row>
    <row r="5" spans="1:7" ht="15.6">
      <c r="A5" s="2" t="s">
        <v>3</v>
      </c>
      <c r="B5" s="37" t="s">
        <v>4</v>
      </c>
      <c r="C5" s="37"/>
      <c r="D5" s="37"/>
      <c r="E5" s="37"/>
      <c r="F5" s="3">
        <f>F7+F8</f>
        <v>2839.9900000000002</v>
      </c>
      <c r="G5" s="1"/>
    </row>
    <row r="6" spans="1:7" ht="15.6">
      <c r="A6" s="4" t="s">
        <v>5</v>
      </c>
      <c r="B6" s="4"/>
      <c r="C6" s="4"/>
      <c r="D6" s="4"/>
      <c r="E6" s="5"/>
      <c r="F6" s="4"/>
      <c r="G6" s="1"/>
    </row>
    <row r="7" spans="1:7" ht="15.6">
      <c r="A7" s="6">
        <v>44562</v>
      </c>
      <c r="B7" s="38" t="s">
        <v>6</v>
      </c>
      <c r="C7" s="38"/>
      <c r="D7" s="38"/>
      <c r="E7" s="38"/>
      <c r="F7" s="7">
        <v>-267.58</v>
      </c>
      <c r="G7" s="1"/>
    </row>
    <row r="8" spans="1:7" ht="15.6">
      <c r="A8" s="8">
        <v>44563</v>
      </c>
      <c r="B8" s="39" t="s">
        <v>7</v>
      </c>
      <c r="C8" s="39"/>
      <c r="D8" s="39"/>
      <c r="E8" s="39"/>
      <c r="F8" s="9">
        <v>3107.57</v>
      </c>
      <c r="G8" s="10"/>
    </row>
    <row r="9" spans="1:7">
      <c r="G9" s="10"/>
    </row>
    <row r="10" spans="1:7" ht="15.6">
      <c r="A10" s="2" t="s">
        <v>8</v>
      </c>
      <c r="B10" s="37" t="s">
        <v>9</v>
      </c>
      <c r="C10" s="37"/>
      <c r="D10" s="37"/>
      <c r="E10" s="37"/>
      <c r="F10" s="3">
        <f>SUM(F12:F23)</f>
        <v>29407.18</v>
      </c>
      <c r="G10" s="10"/>
    </row>
    <row r="11" spans="1:7" ht="15.6">
      <c r="A11" s="4" t="s">
        <v>5</v>
      </c>
      <c r="B11" s="4"/>
      <c r="C11" s="4"/>
      <c r="D11" s="4"/>
      <c r="E11" s="5"/>
      <c r="F11" s="4"/>
      <c r="G11" s="10"/>
    </row>
    <row r="12" spans="1:7" ht="15.6">
      <c r="A12" s="6">
        <v>44958</v>
      </c>
      <c r="B12" s="38" t="s">
        <v>10</v>
      </c>
      <c r="C12" s="38"/>
      <c r="D12" s="38"/>
      <c r="E12" s="38"/>
      <c r="F12" s="7">
        <v>14123</v>
      </c>
      <c r="G12" s="10"/>
    </row>
    <row r="13" spans="1:7" ht="15.6">
      <c r="A13" s="8">
        <v>44959</v>
      </c>
      <c r="B13" s="39" t="s">
        <v>11</v>
      </c>
      <c r="C13" s="39"/>
      <c r="D13" s="39"/>
      <c r="E13" s="39"/>
      <c r="F13" s="9">
        <v>170</v>
      </c>
      <c r="G13" s="10"/>
    </row>
    <row r="14" spans="1:7" ht="15.6">
      <c r="A14" s="6">
        <v>44960</v>
      </c>
      <c r="B14" s="38" t="s">
        <v>12</v>
      </c>
      <c r="C14" s="38"/>
      <c r="D14" s="38"/>
      <c r="E14" s="38"/>
      <c r="F14" s="7">
        <v>5120</v>
      </c>
      <c r="G14" s="10"/>
    </row>
    <row r="15" spans="1:7" ht="15.6">
      <c r="A15" s="8">
        <v>44961</v>
      </c>
      <c r="B15" s="39" t="s">
        <v>13</v>
      </c>
      <c r="C15" s="39"/>
      <c r="D15" s="39"/>
      <c r="E15" s="39"/>
      <c r="F15" s="9">
        <v>335</v>
      </c>
      <c r="G15" s="10"/>
    </row>
    <row r="16" spans="1:7" ht="15.6">
      <c r="A16" s="6">
        <v>44962</v>
      </c>
      <c r="B16" s="38" t="s">
        <v>14</v>
      </c>
      <c r="C16" s="38"/>
      <c r="D16" s="38"/>
      <c r="E16" s="38"/>
      <c r="F16" s="7">
        <v>0</v>
      </c>
      <c r="G16" s="10"/>
    </row>
    <row r="17" spans="1:7" ht="15.6">
      <c r="A17" s="8">
        <v>44963</v>
      </c>
      <c r="B17" s="39" t="s">
        <v>15</v>
      </c>
      <c r="C17" s="39"/>
      <c r="D17" s="39"/>
      <c r="E17" s="39"/>
      <c r="F17" s="9">
        <v>1783</v>
      </c>
      <c r="G17" s="10"/>
    </row>
    <row r="18" spans="1:7" ht="15.6">
      <c r="A18" s="6">
        <v>44964</v>
      </c>
      <c r="B18" s="38" t="s">
        <v>16</v>
      </c>
      <c r="C18" s="38"/>
      <c r="D18" s="38"/>
      <c r="E18" s="38"/>
      <c r="F18" s="7">
        <v>300</v>
      </c>
      <c r="G18" s="10"/>
    </row>
    <row r="19" spans="1:7" ht="15.6">
      <c r="A19" s="8">
        <v>44965</v>
      </c>
      <c r="B19" s="39" t="s">
        <v>17</v>
      </c>
      <c r="C19" s="39"/>
      <c r="D19" s="39"/>
      <c r="E19" s="39"/>
      <c r="F19" s="9">
        <v>0</v>
      </c>
      <c r="G19" s="10"/>
    </row>
    <row r="20" spans="1:7" ht="15.6">
      <c r="A20" s="6">
        <v>44966</v>
      </c>
      <c r="B20" s="38" t="s">
        <v>18</v>
      </c>
      <c r="C20" s="38"/>
      <c r="D20" s="38"/>
      <c r="E20" s="38"/>
      <c r="F20" s="7">
        <v>1187</v>
      </c>
      <c r="G20" s="10"/>
    </row>
    <row r="21" spans="1:7" ht="15.6">
      <c r="A21" s="8">
        <v>44967</v>
      </c>
      <c r="B21" s="39" t="s">
        <v>19</v>
      </c>
      <c r="C21" s="39"/>
      <c r="D21" s="39"/>
      <c r="E21" s="39"/>
      <c r="F21" s="9">
        <v>50</v>
      </c>
      <c r="G21" s="10"/>
    </row>
    <row r="22" spans="1:7" ht="15.6">
      <c r="A22" s="6">
        <v>44968</v>
      </c>
      <c r="B22" s="38" t="s">
        <v>20</v>
      </c>
      <c r="C22" s="38"/>
      <c r="D22" s="38"/>
      <c r="E22" s="38"/>
      <c r="F22" s="7">
        <v>1307.18</v>
      </c>
      <c r="G22" s="10"/>
    </row>
    <row r="23" spans="1:7" ht="15.6">
      <c r="A23" s="8">
        <v>44969</v>
      </c>
      <c r="B23" s="39" t="s">
        <v>21</v>
      </c>
      <c r="C23" s="39"/>
      <c r="D23" s="39"/>
      <c r="E23" s="39"/>
      <c r="F23" s="9">
        <v>5032</v>
      </c>
      <c r="G23" s="1"/>
    </row>
    <row r="24" spans="1:7">
      <c r="G24" s="1"/>
    </row>
    <row r="25" spans="1:7" ht="15.6">
      <c r="A25" s="2" t="s">
        <v>22</v>
      </c>
      <c r="B25" s="37" t="s">
        <v>23</v>
      </c>
      <c r="C25" s="37"/>
      <c r="D25" s="37"/>
      <c r="E25" s="37"/>
      <c r="F25" s="3">
        <f>SUM(F27:F43)</f>
        <v>31233.59</v>
      </c>
      <c r="G25" s="1"/>
    </row>
    <row r="26" spans="1:7" ht="15.6">
      <c r="A26" s="4" t="s">
        <v>24</v>
      </c>
      <c r="B26" s="4"/>
      <c r="C26" s="4"/>
      <c r="D26" s="4"/>
      <c r="E26" s="4"/>
      <c r="F26" s="11"/>
      <c r="G26" s="1"/>
    </row>
    <row r="27" spans="1:7" ht="15.6">
      <c r="A27" s="12">
        <v>44621</v>
      </c>
      <c r="B27" s="40" t="s">
        <v>25</v>
      </c>
      <c r="C27" s="40"/>
      <c r="D27" s="40"/>
      <c r="E27" s="40"/>
      <c r="F27" s="7">
        <v>3870</v>
      </c>
      <c r="G27" s="1"/>
    </row>
    <row r="28" spans="1:7" ht="16.2" customHeight="1">
      <c r="A28" s="13">
        <v>44622</v>
      </c>
      <c r="B28" s="36" t="s">
        <v>26</v>
      </c>
      <c r="C28" s="36"/>
      <c r="D28" s="36"/>
      <c r="E28" s="36"/>
      <c r="F28" s="9">
        <v>60</v>
      </c>
      <c r="G28" s="1"/>
    </row>
    <row r="29" spans="1:7" ht="15.6">
      <c r="A29" s="14">
        <v>44623</v>
      </c>
      <c r="B29" s="40" t="s">
        <v>27</v>
      </c>
      <c r="C29" s="40"/>
      <c r="D29" s="40"/>
      <c r="E29" s="40"/>
      <c r="F29" s="15">
        <v>3107.57</v>
      </c>
      <c r="G29" s="1"/>
    </row>
    <row r="30" spans="1:7" ht="15.6">
      <c r="A30" s="13">
        <v>44624</v>
      </c>
      <c r="B30" s="36" t="s">
        <v>28</v>
      </c>
      <c r="C30" s="36"/>
      <c r="D30" s="36"/>
      <c r="E30" s="36"/>
      <c r="F30" s="9">
        <v>1308.43</v>
      </c>
      <c r="G30" s="1"/>
    </row>
    <row r="31" spans="1:7" ht="33" customHeight="1">
      <c r="A31" s="14">
        <v>44625</v>
      </c>
      <c r="B31" s="42" t="s">
        <v>29</v>
      </c>
      <c r="C31" s="42"/>
      <c r="D31" s="42"/>
      <c r="E31" s="42"/>
      <c r="F31" s="15">
        <v>1160</v>
      </c>
      <c r="G31" s="1"/>
    </row>
    <row r="32" spans="1:7" ht="15.6">
      <c r="A32" s="13">
        <v>44626</v>
      </c>
      <c r="B32" s="36" t="s">
        <v>30</v>
      </c>
      <c r="C32" s="36"/>
      <c r="D32" s="36"/>
      <c r="E32" s="36"/>
      <c r="F32" s="9">
        <v>299.06</v>
      </c>
      <c r="G32" s="1"/>
    </row>
    <row r="33" spans="1:7" ht="15.6">
      <c r="A33" s="14">
        <v>44627</v>
      </c>
      <c r="B33" s="40" t="s">
        <v>31</v>
      </c>
      <c r="C33" s="40"/>
      <c r="D33" s="40"/>
      <c r="E33" s="40"/>
      <c r="F33" s="15">
        <v>4038.7</v>
      </c>
      <c r="G33" s="1"/>
    </row>
    <row r="34" spans="1:7" ht="15.6">
      <c r="A34" s="13">
        <v>44628</v>
      </c>
      <c r="B34" s="36" t="s">
        <v>32</v>
      </c>
      <c r="C34" s="36"/>
      <c r="D34" s="36"/>
      <c r="E34" s="36"/>
      <c r="F34" s="9">
        <v>400.5</v>
      </c>
      <c r="G34" s="1"/>
    </row>
    <row r="35" spans="1:7" ht="15.6">
      <c r="A35" s="14">
        <v>44629</v>
      </c>
      <c r="B35" s="40" t="s">
        <v>33</v>
      </c>
      <c r="C35" s="40"/>
      <c r="D35" s="40"/>
      <c r="E35" s="40"/>
      <c r="F35" s="15">
        <v>1361.28</v>
      </c>
      <c r="G35" s="1"/>
    </row>
    <row r="36" spans="1:7" ht="15.6">
      <c r="A36" s="13">
        <v>44630</v>
      </c>
      <c r="B36" s="36" t="s">
        <v>34</v>
      </c>
      <c r="C36" s="36"/>
      <c r="D36" s="36"/>
      <c r="E36" s="36"/>
      <c r="F36" s="9">
        <v>2711.66</v>
      </c>
      <c r="G36" s="1"/>
    </row>
    <row r="37" spans="1:7" ht="15.6">
      <c r="A37" s="13">
        <v>44631</v>
      </c>
      <c r="B37" s="40" t="s">
        <v>35</v>
      </c>
      <c r="C37" s="40"/>
      <c r="D37" s="40"/>
      <c r="E37" s="40"/>
      <c r="F37" s="15">
        <v>2293.0100000000002</v>
      </c>
      <c r="G37" s="1"/>
    </row>
    <row r="38" spans="1:7" ht="15.6">
      <c r="A38" s="14">
        <v>44632</v>
      </c>
      <c r="B38" s="36" t="s">
        <v>36</v>
      </c>
      <c r="C38" s="36"/>
      <c r="D38" s="36"/>
      <c r="E38" s="36"/>
      <c r="F38" s="9">
        <v>1120.5</v>
      </c>
      <c r="G38" s="1"/>
    </row>
    <row r="39" spans="1:7" ht="33" customHeight="1">
      <c r="A39" s="13">
        <v>44633</v>
      </c>
      <c r="B39" s="41" t="s">
        <v>37</v>
      </c>
      <c r="C39" s="41"/>
      <c r="D39" s="41"/>
      <c r="E39" s="41"/>
      <c r="F39" s="9">
        <v>2200.54</v>
      </c>
      <c r="G39" s="1"/>
    </row>
    <row r="40" spans="1:7" ht="15.6">
      <c r="A40" s="16">
        <v>44633</v>
      </c>
      <c r="B40" s="40" t="s">
        <v>38</v>
      </c>
      <c r="C40" s="40"/>
      <c r="D40" s="40"/>
      <c r="E40" s="40"/>
      <c r="F40" s="15">
        <v>721.56</v>
      </c>
      <c r="G40" s="1"/>
    </row>
    <row r="41" spans="1:7" ht="15.6">
      <c r="A41" s="17">
        <v>44634</v>
      </c>
      <c r="B41" s="36" t="s">
        <v>39</v>
      </c>
      <c r="C41" s="36"/>
      <c r="D41" s="36"/>
      <c r="E41" s="36"/>
      <c r="F41" s="9">
        <v>295.60000000000002</v>
      </c>
      <c r="G41" s="1"/>
    </row>
    <row r="42" spans="1:7" ht="15.6">
      <c r="A42" s="16">
        <v>44635</v>
      </c>
      <c r="B42" s="40" t="s">
        <v>40</v>
      </c>
      <c r="C42" s="40"/>
      <c r="D42" s="40"/>
      <c r="E42" s="40"/>
      <c r="F42" s="7">
        <v>1307.18</v>
      </c>
      <c r="G42" s="1"/>
    </row>
    <row r="43" spans="1:7" ht="15.6">
      <c r="A43" s="17">
        <v>44636</v>
      </c>
      <c r="B43" s="36" t="s">
        <v>41</v>
      </c>
      <c r="C43" s="36"/>
      <c r="D43" s="36"/>
      <c r="E43" s="36"/>
      <c r="F43" s="9">
        <v>4978</v>
      </c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 ht="15.6">
      <c r="A45" s="2" t="s">
        <v>42</v>
      </c>
      <c r="B45" s="37" t="s">
        <v>43</v>
      </c>
      <c r="C45" s="37"/>
      <c r="D45" s="37"/>
      <c r="E45" s="37"/>
      <c r="F45" s="3">
        <f>SUM(F47:F49)</f>
        <v>1013.5799999999999</v>
      </c>
      <c r="G45" s="1"/>
    </row>
    <row r="46" spans="1:7" ht="15.6">
      <c r="A46" s="18" t="s">
        <v>44</v>
      </c>
      <c r="B46" s="18"/>
      <c r="C46" s="18"/>
      <c r="D46" s="18"/>
      <c r="E46" s="18"/>
      <c r="F46" s="19"/>
      <c r="G46" s="1"/>
    </row>
    <row r="47" spans="1:7" ht="15.6">
      <c r="A47" s="20">
        <v>44652</v>
      </c>
      <c r="B47" s="38" t="s">
        <v>6</v>
      </c>
      <c r="C47" s="38"/>
      <c r="D47" s="38"/>
      <c r="E47" s="38"/>
      <c r="F47" s="21">
        <v>639.01</v>
      </c>
      <c r="G47" s="1"/>
    </row>
    <row r="48" spans="1:7" ht="15.6">
      <c r="A48" s="20">
        <v>44653</v>
      </c>
      <c r="B48" s="39" t="s">
        <v>7</v>
      </c>
      <c r="C48" s="39"/>
      <c r="D48" s="39"/>
      <c r="E48" s="39"/>
      <c r="F48" s="21">
        <v>0</v>
      </c>
      <c r="G48" s="1"/>
    </row>
    <row r="49" spans="1:7" ht="15.6">
      <c r="A49" s="20">
        <v>44654</v>
      </c>
      <c r="B49" s="39" t="s">
        <v>45</v>
      </c>
      <c r="C49" s="39"/>
      <c r="D49" s="39"/>
      <c r="E49" s="39"/>
      <c r="F49" s="21">
        <v>374.57</v>
      </c>
      <c r="G49" s="1"/>
    </row>
    <row r="50" spans="1:7" ht="15.6">
      <c r="A50" s="18"/>
      <c r="B50" s="18"/>
      <c r="C50" s="18"/>
      <c r="D50" s="18"/>
      <c r="E50" s="18"/>
      <c r="F50" s="4"/>
      <c r="G50" s="1"/>
    </row>
    <row r="51" spans="1:7" ht="15.6">
      <c r="A51" s="22" t="s">
        <v>46</v>
      </c>
      <c r="B51" s="37" t="s">
        <v>47</v>
      </c>
      <c r="C51" s="37"/>
      <c r="D51" s="37"/>
      <c r="E51" s="37"/>
      <c r="F51" s="23"/>
      <c r="G51" s="1"/>
    </row>
    <row r="52" spans="1:7" ht="15.6">
      <c r="A52" s="24">
        <v>44682</v>
      </c>
      <c r="B52" s="34" t="s">
        <v>48</v>
      </c>
      <c r="C52" s="34"/>
      <c r="D52" s="34"/>
      <c r="E52" s="34"/>
      <c r="F52" s="26" t="s">
        <v>49</v>
      </c>
      <c r="G52" s="1"/>
    </row>
    <row r="53" spans="1:7" ht="15.6">
      <c r="A53" s="24">
        <v>44683</v>
      </c>
      <c r="B53" s="34" t="s">
        <v>50</v>
      </c>
      <c r="C53" s="34"/>
      <c r="D53" s="34"/>
      <c r="E53" s="34"/>
      <c r="F53" s="27">
        <f>(F12+F17)/129</f>
        <v>123.30232558139535</v>
      </c>
      <c r="G53" s="1"/>
    </row>
    <row r="54" spans="1:7" ht="15.6">
      <c r="A54" s="24">
        <v>44684</v>
      </c>
      <c r="B54" s="34" t="s">
        <v>51</v>
      </c>
      <c r="C54" s="34"/>
      <c r="D54" s="34"/>
      <c r="E54" s="34"/>
      <c r="F54" s="26" t="s">
        <v>52</v>
      </c>
      <c r="G54" s="1"/>
    </row>
    <row r="55" spans="1:7" ht="15.6">
      <c r="A55" s="24">
        <v>44685</v>
      </c>
      <c r="B55" s="34" t="s">
        <v>53</v>
      </c>
      <c r="C55" s="34"/>
      <c r="D55" s="34"/>
      <c r="E55" s="34"/>
      <c r="F55" s="27">
        <f>(F12+F17)/109</f>
        <v>145.92660550458714</v>
      </c>
      <c r="G55" s="18"/>
    </row>
    <row r="56" spans="1:7" ht="15.6">
      <c r="A56" s="24">
        <v>44686</v>
      </c>
      <c r="B56" s="35" t="s">
        <v>54</v>
      </c>
      <c r="C56" s="35"/>
      <c r="D56" s="35"/>
      <c r="E56" s="35"/>
      <c r="F56" s="26">
        <v>192.22</v>
      </c>
      <c r="G56" s="1"/>
    </row>
    <row r="57" spans="1:7" ht="15.6">
      <c r="A57" s="24">
        <v>44687</v>
      </c>
      <c r="B57" s="34" t="s">
        <v>55</v>
      </c>
      <c r="C57" s="34"/>
      <c r="D57" s="34"/>
      <c r="E57" s="34"/>
      <c r="F57" s="26">
        <v>71.47</v>
      </c>
      <c r="G57" s="1"/>
    </row>
    <row r="58" spans="1:7" ht="15.6">
      <c r="A58" s="26" t="s">
        <v>56</v>
      </c>
      <c r="B58" s="25" t="s">
        <v>57</v>
      </c>
      <c r="C58" s="25"/>
      <c r="D58" s="25"/>
      <c r="E58" s="25"/>
      <c r="F58" s="26">
        <v>381</v>
      </c>
      <c r="G58" s="1"/>
    </row>
    <row r="59" spans="1:7" ht="15.6">
      <c r="A59" s="18"/>
      <c r="B59" s="28"/>
      <c r="C59" s="28"/>
      <c r="D59" s="28"/>
      <c r="E59" s="28"/>
      <c r="F59" s="28"/>
      <c r="G59" s="1"/>
    </row>
    <row r="60" spans="1:7" ht="15.6">
      <c r="A60" s="1"/>
      <c r="B60" s="1"/>
      <c r="C60" s="32" t="s">
        <v>58</v>
      </c>
      <c r="D60" s="32"/>
      <c r="E60" s="29">
        <v>45184</v>
      </c>
      <c r="F60" s="18"/>
      <c r="G60" s="1"/>
    </row>
    <row r="61" spans="1:7" ht="15.75" customHeight="1">
      <c r="A61" s="1"/>
      <c r="B61" s="1"/>
      <c r="C61" s="28"/>
      <c r="D61" s="28"/>
      <c r="E61" s="30"/>
      <c r="F61" s="18"/>
    </row>
    <row r="62" spans="1:7" ht="15.75" customHeight="1">
      <c r="A62" s="1"/>
      <c r="B62" s="33" t="s">
        <v>59</v>
      </c>
      <c r="C62" s="33"/>
      <c r="D62" s="33"/>
      <c r="E62" s="31" t="s">
        <v>60</v>
      </c>
      <c r="F62" s="18"/>
    </row>
    <row r="63" spans="1:7" ht="15.75" customHeight="1">
      <c r="A63" s="1"/>
      <c r="B63" s="18" t="s">
        <v>61</v>
      </c>
      <c r="E63" s="31" t="s">
        <v>62</v>
      </c>
      <c r="F63" s="18"/>
    </row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</sheetData>
  <mergeCells count="50">
    <mergeCell ref="B8:E8"/>
    <mergeCell ref="A1:F1"/>
    <mergeCell ref="A2:F2"/>
    <mergeCell ref="A3:F3"/>
    <mergeCell ref="B5:E5"/>
    <mergeCell ref="B7:E7"/>
    <mergeCell ref="B22:E22"/>
    <mergeCell ref="B10:E10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36:E36"/>
    <mergeCell ref="B23:E23"/>
    <mergeCell ref="B25:E25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51:E51"/>
    <mergeCell ref="B37:E37"/>
    <mergeCell ref="B38:E38"/>
    <mergeCell ref="B39:E39"/>
    <mergeCell ref="B40:E40"/>
    <mergeCell ref="B41:E41"/>
    <mergeCell ref="B42:E42"/>
    <mergeCell ref="B43:E43"/>
    <mergeCell ref="B45:E45"/>
    <mergeCell ref="B47:E47"/>
    <mergeCell ref="B48:E48"/>
    <mergeCell ref="B49:E49"/>
    <mergeCell ref="C60:D60"/>
    <mergeCell ref="B62:D62"/>
    <mergeCell ref="B52:E52"/>
    <mergeCell ref="B53:E53"/>
    <mergeCell ref="B54:E54"/>
    <mergeCell ref="B55:E55"/>
    <mergeCell ref="B56:E56"/>
    <mergeCell ref="B57:E5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Marciniszyn</dc:creator>
  <cp:lastModifiedBy>Piotr Marciniszyn</cp:lastModifiedBy>
  <cp:lastPrinted>2023-09-16T10:50:03Z</cp:lastPrinted>
  <dcterms:created xsi:type="dcterms:W3CDTF">2023-09-16T10:45:46Z</dcterms:created>
  <dcterms:modified xsi:type="dcterms:W3CDTF">2023-09-16T10:51:25Z</dcterms:modified>
</cp:coreProperties>
</file>